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7795" windowHeight="12525"/>
  </bookViews>
  <sheets>
    <sheet name="省统筹经费安排计划（省级单位）" sheetId="2" r:id="rId1"/>
    <sheet name="省统筹经费安排计划（市县部分）" sheetId="3" r:id="rId2"/>
  </sheets>
  <definedNames>
    <definedName name="_xlnm.Print_Area" localSheetId="0">'省统筹经费安排计划（省级单位）'!$A$1:$E$20</definedName>
    <definedName name="_xlnm.Print_Titles" localSheetId="0">'省统筹经费安排计划（省级单位）'!$4:$4</definedName>
    <definedName name="_xlnm._FilterDatabase" localSheetId="0" hidden="1">'省统筹经费安排计划（省级单位）'!$D$1:$D$20</definedName>
    <definedName name="_xlnm.Print_Area" localSheetId="1">'省统筹经费安排计划（市县部分）'!$A$1:$E$75</definedName>
    <definedName name="_xlnm.Print_Titles" localSheetId="1">'省统筹经费安排计划（市县部分）'!$4:$4</definedName>
    <definedName name="_xlnm._FilterDatabase" localSheetId="1" hidden="1">'省统筹经费安排计划（市县部分）'!$D$1:$D$75</definedName>
  </definedNames>
  <calcPr calcId="144525" concurrentCalc="0"/>
</workbook>
</file>

<file path=xl/sharedStrings.xml><?xml version="1.0" encoding="utf-8"?>
<sst xmlns="http://schemas.openxmlformats.org/spreadsheetml/2006/main" count="242" uniqueCount="124">
  <si>
    <t>附件2-1</t>
  </si>
  <si>
    <t>2024年省财政省级以上公益林效益补偿资金
省统筹经费安排表（省级单位）</t>
  </si>
  <si>
    <t>单位：万元</t>
  </si>
  <si>
    <t>序号</t>
  </si>
  <si>
    <t>单位</t>
  </si>
  <si>
    <t>项目名称</t>
  </si>
  <si>
    <t>项目内容提要</t>
  </si>
  <si>
    <t>拟安排金额</t>
  </si>
  <si>
    <t>省级合计</t>
  </si>
  <si>
    <t>一</t>
  </si>
  <si>
    <t>省林业局</t>
  </si>
  <si>
    <t>省局公益林管理处</t>
  </si>
  <si>
    <t>国家级公益林（天然林）和监测</t>
  </si>
  <si>
    <t>完成国家级公益林资源变化情况年度监测评价和天然林保护修复效益监测评估；建立公益林（天然林）碳汇数据库。</t>
  </si>
  <si>
    <t>公益林（天然林）管理能力建设</t>
  </si>
  <si>
    <t>完成省级以上公益林管护成效评估；珠三角地区原始林（顶级天然次生林）分布及其优势种群监测调查；公益林生态产品（森林康养）开发与应用；公益林和天然林年度建设成果展示与应用；编制广东省森林生态状况报告等工作。</t>
  </si>
  <si>
    <t>公益林（天然林）森林质量提升状况评价</t>
  </si>
  <si>
    <t>完成公益林森林质量评价及提升状况评价；完成石漠化沙化监测年度数据变更调查，更新石漠化沙化数据库。完成广东省各县区天然林保护修复方案评价。</t>
  </si>
  <si>
    <t>广东省林业科学研究院</t>
  </si>
  <si>
    <t>广东省岩质海岸临海第一面坡生态修复成效调查与评价</t>
  </si>
  <si>
    <t>通过土壤、微生物、枯落物、植物多样性等调查，对岩质海岸临海第一面坡不同树种修复下林分生长性状、健康状况进行评价，合理评估恢复速度及生态系统服务的多功能及其协同与权衡关系，明确各类型林分生态系统地上、地下的生物多样性的格局和过程，解析不同类型土壤碳储量及分布格局、土壤有机碳储量及其各组分的贡献，探讨各类型林分恢复生态系统的土壤微生物群落构建及其驱动机理，筛选出最佳的岩质海岸临海第一面坡生态修复模式与技术，为我省数千公里海岸线上临海一侧坡面生态修复、森林质量精准提升行动、绿色通道品质提升行动提供技术支撑方案。</t>
  </si>
  <si>
    <t>公益林边坡森林高质量提升示范</t>
  </si>
  <si>
    <t>1、公益林边坡森林坡度勘测，确定绿美广东生态边坡建设的提升方案。
2、采用新型重组竹生物质材料等对森林边坡进行固定、增绿、生态景观提升，边坡稳定性提高20%；增绿30%及以上；大幅提升公益林坡边森林的安全性、生态化和可视化。
3、在广东省云浮林场建设面积1200 m2的边坡，碳排放减少50%以上，固碳能力增加50%以上。</t>
  </si>
  <si>
    <t>广东省生态公益林示范区建设成效监测评估（2024年度）</t>
  </si>
  <si>
    <t>1. 公益林示范区基本情况调查。针对全省2024年度拟建的生态公益林示范区，通过问卷调查、资料收集等方法，摸清各个示范区基本情况，完善全省示范区基础资料库。2. 公益林示范区建设成效监测评估。通过现场抽样调查、材料核查等方式，对公益林示范区年度建设任务完成情况进行调查，重点关注示范区年度建设任务完成情况、资金使用情况，并对其建设成效实行量化评估。3. 森林质量精准提升模式研究。根据公益林示范区调查评估资料，结合绿美广东生态建设任务完成情况，开展森林质量精准提升相关研究，推动示范区高质量建设。</t>
  </si>
  <si>
    <t>粤北困难立地生态公益林碳汇潜力监测与评估</t>
  </si>
  <si>
    <t>本项目拟通过在粤北岩溶地区设置样地，监测和评估困难立地条件下生态公益林（天然林）碳汇潜力、时空变化及其对环境的影响。项目主要包括四个方面的内容：一是困难立地不同森林类型碳贮量及其分布；二是困难立地不同森林类型土壤碳贮量的分布及其变化；三是困难立地不同森林类型对土壤及其他环境因子的改善作用；四是困难立地高碳贮量森林结构动态变化的监测和评价。预期本项目的开展将建立起固定的动态监测样地，为绿美广东生态建设事业提供科学监测数据资源，同时可为我省生态公益林（天然林）建设和管理决策提供参考。</t>
  </si>
  <si>
    <t>二</t>
  </si>
  <si>
    <t>省属林场和省级以上保护区</t>
  </si>
  <si>
    <t>广东湛江红树林国家级自然保护区管理局</t>
  </si>
  <si>
    <t>管护管理经费补助</t>
  </si>
  <si>
    <t>用于开展公益林（含天然林）管理管护工作。</t>
  </si>
  <si>
    <t>广东车八岭国家级自然保护区管理局</t>
  </si>
  <si>
    <t>广东蕉岭长潭省级自然保护区</t>
  </si>
  <si>
    <t>公益林示范区建设</t>
  </si>
  <si>
    <t>用于蕉岭长潭省级自然保护区公益林示范区建设。</t>
  </si>
  <si>
    <t>广东潮安凤凰山省级自然保护区管理处</t>
  </si>
  <si>
    <t>用于凤凰山省级自然保护区公益林示范区建设。</t>
  </si>
  <si>
    <t>省郁南林场</t>
  </si>
  <si>
    <t>用于郁南林场公益林示范区建设。</t>
  </si>
  <si>
    <t>省西江林场</t>
  </si>
  <si>
    <t>用于西江林场公益林示范区建设。</t>
  </si>
  <si>
    <t>附件2-2</t>
  </si>
  <si>
    <t>2024年省财政省级以上公益林效益补偿资金
省统筹经费安排表（市县部分）</t>
  </si>
  <si>
    <t>合计</t>
  </si>
  <si>
    <t>市县小计</t>
  </si>
  <si>
    <t>（一）</t>
  </si>
  <si>
    <t>河源市</t>
  </si>
  <si>
    <t>市本级</t>
  </si>
  <si>
    <t>新丰江林管局</t>
  </si>
  <si>
    <t>用于九里湖公益林示范区建设。</t>
  </si>
  <si>
    <t>（二）</t>
  </si>
  <si>
    <t>梅州市</t>
  </si>
  <si>
    <t>用于清凉山郊野公园公益林示范区建设。</t>
  </si>
  <si>
    <t>（三）</t>
  </si>
  <si>
    <t>惠州市</t>
  </si>
  <si>
    <t>惠城区</t>
  </si>
  <si>
    <t>惠阳区</t>
  </si>
  <si>
    <t>（四）</t>
  </si>
  <si>
    <t>汕尾市</t>
  </si>
  <si>
    <t>（五）</t>
  </si>
  <si>
    <t>江门市</t>
  </si>
  <si>
    <t>蓬江区</t>
  </si>
  <si>
    <t>（六）</t>
  </si>
  <si>
    <t>阳江市</t>
  </si>
  <si>
    <t>阳东区</t>
  </si>
  <si>
    <t>（七）</t>
  </si>
  <si>
    <t>湛江市</t>
  </si>
  <si>
    <t>（八）</t>
  </si>
  <si>
    <t>茂名市</t>
  </si>
  <si>
    <t>（九）</t>
  </si>
  <si>
    <t>清远市</t>
  </si>
  <si>
    <t>清新区</t>
  </si>
  <si>
    <t>（十）</t>
  </si>
  <si>
    <t>潮州市</t>
  </si>
  <si>
    <t>湘桥区</t>
  </si>
  <si>
    <t>潮安区</t>
  </si>
  <si>
    <t>用于赤凤镇公益林示范区建设。</t>
  </si>
  <si>
    <t>（十一）</t>
  </si>
  <si>
    <t>揭阳市</t>
  </si>
  <si>
    <t>揭东区</t>
  </si>
  <si>
    <t>（十二）</t>
  </si>
  <si>
    <t>云浮市</t>
  </si>
  <si>
    <t>用于南山森林公园公益林示范区建设。</t>
  </si>
  <si>
    <t>省财政直管县</t>
  </si>
  <si>
    <t>仁化县</t>
  </si>
  <si>
    <t>用于石塘上中坌公益林示范区建设。</t>
  </si>
  <si>
    <t>翁源县</t>
  </si>
  <si>
    <t>用于青云森林公园公益林示范区建设。</t>
  </si>
  <si>
    <t>乳源县</t>
  </si>
  <si>
    <t>用于西京古道国家石漠公园公益林示范区建设。</t>
  </si>
  <si>
    <t>乐昌市</t>
  </si>
  <si>
    <t>始兴县</t>
  </si>
  <si>
    <t>新丰县</t>
  </si>
  <si>
    <t>用于南山河公益林示范区建设。</t>
  </si>
  <si>
    <t>梅县区</t>
  </si>
  <si>
    <t>蕉岭县</t>
  </si>
  <si>
    <t>博罗县</t>
  </si>
  <si>
    <t>惠东县</t>
  </si>
  <si>
    <t>龙门县</t>
  </si>
  <si>
    <t>台山市</t>
  </si>
  <si>
    <t>用于甫草林场公益林示范区建设。</t>
  </si>
  <si>
    <t>恩平市</t>
  </si>
  <si>
    <t>开平市</t>
  </si>
  <si>
    <t>用于镇海林场公益林示范区建设。</t>
  </si>
  <si>
    <t>鹤山市</t>
  </si>
  <si>
    <t>阳西县</t>
  </si>
  <si>
    <t xml:space="preserve"> 广宁县</t>
  </si>
  <si>
    <t>用于竹海国家森林公园公益林示范区建设。</t>
  </si>
  <si>
    <t>信宜市</t>
  </si>
  <si>
    <t>雷州市</t>
  </si>
  <si>
    <t>用于雷高镇公益林示范区建设。</t>
  </si>
  <si>
    <t>连南县</t>
  </si>
  <si>
    <t>用于万山朝王国家石漠公园公益林示范区建设。</t>
  </si>
  <si>
    <t>连山县</t>
  </si>
  <si>
    <t>连州市</t>
  </si>
  <si>
    <t>阳山县</t>
  </si>
  <si>
    <t>用于贤令山公益林示范区建设。</t>
  </si>
  <si>
    <t>阳春市</t>
  </si>
  <si>
    <t>高州市</t>
  </si>
  <si>
    <t>饶平县</t>
  </si>
  <si>
    <t>用于西岩山公益林示范区建设。</t>
  </si>
  <si>
    <t>揭西县</t>
  </si>
  <si>
    <t>用于天子壁公益林示范区建设。</t>
  </si>
</sst>
</file>

<file path=xl/styles.xml><?xml version="1.0" encoding="utf-8"?>
<styleSheet xmlns="http://schemas.openxmlformats.org/spreadsheetml/2006/main">
  <numFmts count="5">
    <numFmt numFmtId="176" formatCode="0_ "/>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s>
  <fonts count="39">
    <font>
      <sz val="11"/>
      <color theme="1"/>
      <name val="宋体"/>
      <charset val="134"/>
      <scheme val="minor"/>
    </font>
    <font>
      <sz val="12"/>
      <name val="宋体"/>
      <charset val="134"/>
    </font>
    <font>
      <b/>
      <sz val="12"/>
      <name val="宋体"/>
      <charset val="134"/>
    </font>
    <font>
      <sz val="12"/>
      <name val="Times New Roman"/>
      <charset val="134"/>
    </font>
    <font>
      <sz val="12"/>
      <color indexed="8"/>
      <name val="宋体"/>
      <charset val="134"/>
    </font>
    <font>
      <sz val="12"/>
      <name val="方正细黑一_GBK"/>
      <charset val="134"/>
    </font>
    <font>
      <b/>
      <sz val="18"/>
      <name val="宋体"/>
      <charset val="134"/>
    </font>
    <font>
      <b/>
      <sz val="10"/>
      <name val="宋体"/>
      <charset val="134"/>
    </font>
    <font>
      <sz val="10"/>
      <name val="宋体"/>
      <charset val="134"/>
    </font>
    <font>
      <sz val="10"/>
      <color theme="1"/>
      <name val="仿宋_GB2312"/>
      <charset val="134"/>
    </font>
    <font>
      <sz val="12"/>
      <color theme="1"/>
      <name val="宋体"/>
      <charset val="134"/>
      <scheme val="minor"/>
    </font>
    <font>
      <b/>
      <sz val="12"/>
      <name val="宋体"/>
      <charset val="134"/>
      <scheme val="major"/>
    </font>
    <font>
      <sz val="12"/>
      <color theme="1"/>
      <name val="宋体"/>
      <charset val="134"/>
      <scheme val="major"/>
    </font>
    <font>
      <b/>
      <sz val="12"/>
      <color theme="1"/>
      <name val="宋体"/>
      <charset val="134"/>
      <scheme val="major"/>
    </font>
    <font>
      <sz val="10"/>
      <name val="仿宋_GB2312"/>
      <charset val="134"/>
    </font>
    <font>
      <b/>
      <sz val="12"/>
      <name val="宋体"/>
      <charset val="0"/>
    </font>
    <font>
      <sz val="12"/>
      <color indexed="8"/>
      <name val="Times New Roman"/>
      <charset val="0"/>
    </font>
    <font>
      <sz val="12"/>
      <name val="Times New Roman"/>
      <charset val="0"/>
    </font>
    <font>
      <sz val="12"/>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b/>
      <sz val="11"/>
      <color rgb="FF3F3F3F"/>
      <name val="宋体"/>
      <charset val="0"/>
      <scheme val="minor"/>
    </font>
    <font>
      <sz val="11"/>
      <color rgb="FF9C6500"/>
      <name val="宋体"/>
      <charset val="0"/>
      <scheme val="minor"/>
    </font>
    <font>
      <u/>
      <sz val="11"/>
      <color rgb="FF0000FF"/>
      <name val="宋体"/>
      <charset val="0"/>
      <scheme val="minor"/>
    </font>
    <font>
      <b/>
      <sz val="11"/>
      <color rgb="FFFA7D00"/>
      <name val="宋体"/>
      <charset val="0"/>
      <scheme val="minor"/>
    </font>
    <font>
      <sz val="10"/>
      <name val="Arial"/>
      <charset val="0"/>
    </font>
    <font>
      <sz val="11"/>
      <color rgb="FFFF0000"/>
      <name val="宋体"/>
      <charset val="0"/>
      <scheme val="minor"/>
    </font>
    <font>
      <sz val="11"/>
      <color rgb="FF3F3F76"/>
      <name val="宋体"/>
      <charset val="0"/>
      <scheme val="minor"/>
    </font>
    <font>
      <b/>
      <sz val="13"/>
      <color theme="3"/>
      <name val="宋体"/>
      <charset val="134"/>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bgColor indexed="64"/>
      </patternFill>
    </fill>
    <fill>
      <patternFill patternType="solid">
        <fgColor theme="6"/>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EB9C"/>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rgb="FFA5A5A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1">
    <xf numFmtId="0" fontId="0" fillId="0" borderId="0">
      <alignment vertical="center"/>
    </xf>
    <xf numFmtId="0" fontId="1" fillId="0" borderId="0">
      <alignment vertical="center"/>
    </xf>
    <xf numFmtId="0" fontId="19" fillId="19" borderId="0" applyNumberFormat="0" applyBorder="0" applyAlignment="0" applyProtection="0">
      <alignment vertical="center"/>
    </xf>
    <xf numFmtId="0" fontId="19" fillId="18" borderId="0" applyNumberFormat="0" applyBorder="0" applyAlignment="0" applyProtection="0">
      <alignment vertical="center"/>
    </xf>
    <xf numFmtId="0" fontId="20" fillId="15" borderId="0" applyNumberFormat="0" applyBorder="0" applyAlignment="0" applyProtection="0">
      <alignment vertical="center"/>
    </xf>
    <xf numFmtId="0" fontId="19" fillId="21" borderId="0" applyNumberFormat="0" applyBorder="0" applyAlignment="0" applyProtection="0">
      <alignment vertical="center"/>
    </xf>
    <xf numFmtId="0" fontId="19" fillId="14" borderId="0" applyNumberFormat="0" applyBorder="0" applyAlignment="0" applyProtection="0">
      <alignment vertical="center"/>
    </xf>
    <xf numFmtId="0" fontId="20" fillId="12" borderId="0" applyNumberFormat="0" applyBorder="0" applyAlignment="0" applyProtection="0">
      <alignment vertical="center"/>
    </xf>
    <xf numFmtId="0" fontId="19" fillId="13" borderId="0" applyNumberFormat="0" applyBorder="0" applyAlignment="0" applyProtection="0">
      <alignment vertical="center"/>
    </xf>
    <xf numFmtId="0" fontId="22" fillId="0" borderId="9" applyNumberFormat="0" applyFill="0" applyAlignment="0" applyProtection="0">
      <alignment vertical="center"/>
    </xf>
    <xf numFmtId="0" fontId="27" fillId="0" borderId="0" applyNumberFormat="0" applyFill="0" applyBorder="0" applyAlignment="0" applyProtection="0">
      <alignment vertical="center"/>
    </xf>
    <xf numFmtId="0" fontId="25"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36" fillId="0" borderId="8" applyNumberFormat="0" applyFill="0" applyAlignment="0" applyProtection="0">
      <alignment vertical="center"/>
    </xf>
    <xf numFmtId="42" fontId="0" fillId="0" borderId="0" applyFont="0" applyFill="0" applyBorder="0" applyAlignment="0" applyProtection="0">
      <alignment vertical="center"/>
    </xf>
    <xf numFmtId="0" fontId="20" fillId="22" borderId="0" applyNumberFormat="0" applyBorder="0" applyAlignment="0" applyProtection="0">
      <alignment vertical="center"/>
    </xf>
    <xf numFmtId="0" fontId="34" fillId="0" borderId="0" applyNumberFormat="0" applyFill="0" applyBorder="0" applyAlignment="0" applyProtection="0">
      <alignment vertical="center"/>
    </xf>
    <xf numFmtId="0" fontId="33" fillId="0" borderId="0"/>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6" fillId="0" borderId="8" applyNumberFormat="0" applyFill="0" applyAlignment="0" applyProtection="0">
      <alignment vertical="center"/>
    </xf>
    <xf numFmtId="0" fontId="31" fillId="0" borderId="0" applyNumberFormat="0" applyFill="0" applyBorder="0" applyAlignment="0" applyProtection="0">
      <alignment vertical="center"/>
    </xf>
    <xf numFmtId="0" fontId="19" fillId="23" borderId="0" applyNumberFormat="0" applyBorder="0" applyAlignment="0" applyProtection="0">
      <alignment vertical="center"/>
    </xf>
    <xf numFmtId="44" fontId="0" fillId="0" borderId="0" applyFont="0" applyFill="0" applyBorder="0" applyAlignment="0" applyProtection="0">
      <alignment vertical="center"/>
    </xf>
    <xf numFmtId="0" fontId="19" fillId="28" borderId="0" applyNumberFormat="0" applyBorder="0" applyAlignment="0" applyProtection="0">
      <alignment vertical="center"/>
    </xf>
    <xf numFmtId="0" fontId="32" fillId="24" borderId="11" applyNumberFormat="0" applyAlignment="0" applyProtection="0">
      <alignment vertical="center"/>
    </xf>
    <xf numFmtId="0" fontId="28" fillId="0" borderId="0" applyNumberFormat="0" applyFill="0" applyBorder="0" applyAlignment="0" applyProtection="0">
      <alignment vertical="center"/>
    </xf>
    <xf numFmtId="41" fontId="0" fillId="0" borderId="0" applyFont="0" applyFill="0" applyBorder="0" applyAlignment="0" applyProtection="0">
      <alignment vertical="center"/>
    </xf>
    <xf numFmtId="0" fontId="20" fillId="29" borderId="0" applyNumberFormat="0" applyBorder="0" applyAlignment="0" applyProtection="0">
      <alignment vertical="center"/>
    </xf>
    <xf numFmtId="0" fontId="19" fillId="30" borderId="0" applyNumberFormat="0" applyBorder="0" applyAlignment="0" applyProtection="0">
      <alignment vertical="center"/>
    </xf>
    <xf numFmtId="0" fontId="20" fillId="20" borderId="0" applyNumberFormat="0" applyBorder="0" applyAlignment="0" applyProtection="0">
      <alignment vertical="center"/>
    </xf>
    <xf numFmtId="0" fontId="35" fillId="31" borderId="11" applyNumberFormat="0" applyAlignment="0" applyProtection="0">
      <alignment vertical="center"/>
    </xf>
    <xf numFmtId="0" fontId="29" fillId="24" borderId="10" applyNumberFormat="0" applyAlignment="0" applyProtection="0">
      <alignment vertical="center"/>
    </xf>
    <xf numFmtId="0" fontId="37" fillId="32" borderId="12" applyNumberFormat="0" applyAlignment="0" applyProtection="0">
      <alignment vertical="center"/>
    </xf>
    <xf numFmtId="0" fontId="38" fillId="0" borderId="13" applyNumberFormat="0" applyFill="0" applyAlignment="0" applyProtection="0">
      <alignment vertical="center"/>
    </xf>
    <xf numFmtId="0" fontId="20" fillId="11" borderId="0" applyNumberFormat="0" applyBorder="0" applyAlignment="0" applyProtection="0">
      <alignment vertical="center"/>
    </xf>
    <xf numFmtId="0" fontId="20" fillId="10" borderId="0" applyNumberFormat="0" applyBorder="0" applyAlignment="0" applyProtection="0">
      <alignment vertical="center"/>
    </xf>
    <xf numFmtId="0" fontId="0" fillId="9" borderId="6" applyNumberFormat="0" applyFont="0" applyAlignment="0" applyProtection="0">
      <alignment vertical="center"/>
    </xf>
    <xf numFmtId="0" fontId="24" fillId="0" borderId="0" applyNumberFormat="0" applyFill="0" applyBorder="0" applyAlignment="0" applyProtection="0">
      <alignment vertical="center"/>
    </xf>
    <xf numFmtId="0" fontId="23" fillId="8" borderId="0" applyNumberFormat="0" applyBorder="0" applyAlignment="0" applyProtection="0">
      <alignment vertical="center"/>
    </xf>
    <xf numFmtId="0" fontId="22" fillId="0" borderId="0" applyNumberFormat="0" applyFill="0" applyBorder="0" applyAlignment="0" applyProtection="0">
      <alignment vertical="center"/>
    </xf>
    <xf numFmtId="0" fontId="20" fillId="6" borderId="0" applyNumberFormat="0" applyBorder="0" applyAlignment="0" applyProtection="0">
      <alignment vertical="center"/>
    </xf>
    <xf numFmtId="0" fontId="30" fillId="27" borderId="0" applyNumberFormat="0" applyBorder="0" applyAlignment="0" applyProtection="0">
      <alignment vertical="center"/>
    </xf>
    <xf numFmtId="0" fontId="19" fillId="17" borderId="0" applyNumberFormat="0" applyBorder="0" applyAlignment="0" applyProtection="0">
      <alignment vertical="center"/>
    </xf>
    <xf numFmtId="0" fontId="21" fillId="5" borderId="0" applyNumberFormat="0" applyBorder="0" applyAlignment="0" applyProtection="0">
      <alignment vertical="center"/>
    </xf>
    <xf numFmtId="0" fontId="20" fillId="4" borderId="0" applyNumberFormat="0" applyBorder="0" applyAlignment="0" applyProtection="0">
      <alignment vertical="center"/>
    </xf>
    <xf numFmtId="0" fontId="19" fillId="16" borderId="0" applyNumberFormat="0" applyBorder="0" applyAlignment="0" applyProtection="0">
      <alignment vertical="center"/>
    </xf>
    <xf numFmtId="0" fontId="20" fillId="3" borderId="0" applyNumberFormat="0" applyBorder="0" applyAlignment="0" applyProtection="0">
      <alignment vertical="center"/>
    </xf>
    <xf numFmtId="0" fontId="19" fillId="2" borderId="0" applyNumberFormat="0" applyBorder="0" applyAlignment="0" applyProtection="0">
      <alignment vertical="center"/>
    </xf>
    <xf numFmtId="0" fontId="20" fillId="7" borderId="0" applyNumberFormat="0" applyBorder="0" applyAlignment="0" applyProtection="0">
      <alignment vertical="center"/>
    </xf>
  </cellStyleXfs>
  <cellXfs count="54">
    <xf numFmtId="0" fontId="0" fillId="0" borderId="0" xfId="0">
      <alignment vertical="center"/>
    </xf>
    <xf numFmtId="0" fontId="1" fillId="0" borderId="0" xfId="1" applyFont="1" applyAlignment="1">
      <alignment horizontal="left" vertical="center" wrapText="1"/>
    </xf>
    <xf numFmtId="0" fontId="2" fillId="0" borderId="0" xfId="1" applyFont="1" applyAlignment="1">
      <alignment vertical="center" wrapText="1"/>
    </xf>
    <xf numFmtId="0" fontId="2" fillId="0" borderId="0" xfId="1" applyFont="1" applyAlignment="1">
      <alignment horizontal="left" vertical="center" wrapText="1"/>
    </xf>
    <xf numFmtId="0" fontId="1" fillId="0" borderId="0" xfId="1" applyFont="1" applyAlignment="1">
      <alignment horizontal="center" vertical="center" wrapText="1"/>
    </xf>
    <xf numFmtId="0" fontId="3" fillId="0" borderId="0" xfId="0" applyFont="1" applyFill="1" applyBorder="1" applyAlignment="1">
      <alignment vertical="center"/>
    </xf>
    <xf numFmtId="0" fontId="4" fillId="0" borderId="0" xfId="1" applyFont="1" applyAlignment="1">
      <alignment horizontal="center" vertical="center" wrapText="1"/>
    </xf>
    <xf numFmtId="0" fontId="4" fillId="0" borderId="0" xfId="1" applyFont="1" applyAlignment="1">
      <alignment horizontal="justify" vertical="center" wrapText="1"/>
    </xf>
    <xf numFmtId="0" fontId="1" fillId="0" borderId="0" xfId="1" applyFont="1" applyAlignment="1">
      <alignment horizontal="justify" vertical="center" wrapText="1"/>
    </xf>
    <xf numFmtId="0" fontId="1" fillId="0" borderId="0" xfId="1" applyFont="1" applyAlignment="1">
      <alignment vertical="center" wrapText="1"/>
    </xf>
    <xf numFmtId="0" fontId="1" fillId="0" borderId="0" xfId="0" applyFont="1" applyFill="1" applyBorder="1" applyAlignment="1"/>
    <xf numFmtId="0" fontId="5" fillId="0" borderId="0" xfId="1" applyFont="1" applyAlignment="1">
      <alignment horizontal="left" vertical="center" wrapText="1"/>
    </xf>
    <xf numFmtId="0" fontId="6" fillId="0" borderId="0" xfId="1" applyFont="1" applyAlignment="1">
      <alignment horizontal="center" vertical="center" wrapText="1"/>
    </xf>
    <xf numFmtId="0" fontId="1" fillId="0" borderId="0" xfId="1" applyFont="1" applyAlignment="1">
      <alignment horizontal="right" vertical="center" wrapText="1"/>
    </xf>
    <xf numFmtId="0" fontId="1" fillId="0" borderId="1"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1" applyFont="1" applyBorder="1" applyAlignment="1">
      <alignment horizontal="justify" vertical="center" wrapText="1"/>
    </xf>
    <xf numFmtId="0" fontId="2" fillId="0" borderId="1" xfId="1" applyNumberFormat="1"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1" fillId="0" borderId="2" xfId="1" applyNumberFormat="1" applyFont="1" applyBorder="1" applyAlignment="1">
      <alignment horizontal="center" vertical="center" wrapText="1"/>
    </xf>
    <xf numFmtId="0" fontId="9" fillId="0" borderId="2" xfId="0" applyFont="1" applyFill="1" applyBorder="1" applyAlignment="1">
      <alignment horizontal="center" vertical="center" wrapText="1"/>
    </xf>
    <xf numFmtId="0" fontId="1" fillId="0" borderId="3" xfId="1" applyNumberFormat="1" applyFont="1" applyBorder="1" applyAlignment="1">
      <alignment horizontal="center" vertical="center" wrapText="1"/>
    </xf>
    <xf numFmtId="0" fontId="9" fillId="0" borderId="3" xfId="0" applyFont="1" applyFill="1" applyBorder="1" applyAlignment="1">
      <alignment horizontal="center" vertical="center" wrapText="1"/>
    </xf>
    <xf numFmtId="0" fontId="1" fillId="0" borderId="1" xfId="1" applyNumberFormat="1" applyFont="1" applyBorder="1" applyAlignment="1">
      <alignment horizontal="center" vertical="center" wrapText="1"/>
    </xf>
    <xf numFmtId="0" fontId="9" fillId="0" borderId="1" xfId="0" applyFont="1" applyFill="1" applyBorder="1" applyAlignment="1">
      <alignment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7" fillId="0" borderId="1" xfId="1" applyFont="1" applyBorder="1" applyAlignment="1">
      <alignment horizontal="left" vertical="center" wrapText="1"/>
    </xf>
    <xf numFmtId="176" fontId="11" fillId="0" borderId="1" xfId="1" applyNumberFormat="1" applyFont="1" applyBorder="1" applyAlignment="1">
      <alignment horizontal="center" vertical="center" wrapText="1"/>
    </xf>
    <xf numFmtId="176" fontId="11" fillId="0" borderId="1" xfId="1" applyNumberFormat="1" applyFont="1" applyBorder="1" applyAlignment="1">
      <alignment horizontal="right" vertical="center" wrapText="1"/>
    </xf>
    <xf numFmtId="0" fontId="11" fillId="0" borderId="1" xfId="0" applyFont="1" applyFill="1" applyBorder="1" applyAlignment="1">
      <alignment horizontal="right" vertical="center" wrapText="1"/>
    </xf>
    <xf numFmtId="0" fontId="10" fillId="0" borderId="1" xfId="0" applyFont="1" applyFill="1" applyBorder="1" applyAlignment="1" applyProtection="1">
      <alignment horizontal="right" vertical="center" wrapText="1"/>
    </xf>
    <xf numFmtId="0" fontId="10" fillId="0" borderId="4" xfId="0" applyFont="1" applyFill="1" applyBorder="1" applyAlignment="1" applyProtection="1">
      <alignment horizontal="right" vertical="center" wrapText="1"/>
    </xf>
    <xf numFmtId="0" fontId="12" fillId="0" borderId="4" xfId="0" applyFont="1" applyFill="1" applyBorder="1" applyAlignment="1">
      <alignment horizontal="right" vertical="center" wrapText="1"/>
    </xf>
    <xf numFmtId="0" fontId="13" fillId="0" borderId="4" xfId="0" applyFont="1" applyFill="1" applyBorder="1" applyAlignment="1">
      <alignment horizontal="right" vertical="center" wrapText="1"/>
    </xf>
    <xf numFmtId="0" fontId="2" fillId="0" borderId="1" xfId="1" applyFont="1" applyBorder="1" applyAlignment="1">
      <alignment horizontal="left" vertical="center" wrapText="1"/>
    </xf>
    <xf numFmtId="0" fontId="14" fillId="0" borderId="2"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5" fillId="0" borderId="1" xfId="0" applyFont="1" applyFill="1" applyBorder="1" applyAlignment="1">
      <alignment horizontal="left" vertical="center" wrapText="1"/>
    </xf>
    <xf numFmtId="0" fontId="16" fillId="0" borderId="1" xfId="0" applyFont="1" applyFill="1" applyBorder="1" applyAlignment="1">
      <alignment horizontal="center" vertical="center" wrapText="1"/>
    </xf>
    <xf numFmtId="0" fontId="17" fillId="0" borderId="1" xfId="1" applyFont="1" applyBorder="1" applyAlignment="1">
      <alignment horizontal="justify" vertical="center" wrapText="1"/>
    </xf>
    <xf numFmtId="0" fontId="1" fillId="0" borderId="1" xfId="0" applyNumberFormat="1" applyFont="1" applyFill="1" applyBorder="1" applyAlignment="1">
      <alignment horizontal="center" vertical="center" wrapText="1"/>
    </xf>
    <xf numFmtId="0" fontId="11" fillId="0" borderId="1" xfId="1" applyFont="1" applyBorder="1" applyAlignment="1">
      <alignment horizontal="center" vertical="center" wrapText="1"/>
    </xf>
    <xf numFmtId="0" fontId="11" fillId="0" borderId="1" xfId="1" applyFont="1" applyBorder="1" applyAlignment="1">
      <alignment horizontal="right" vertical="center" wrapText="1"/>
    </xf>
    <xf numFmtId="0" fontId="10" fillId="0" borderId="1" xfId="0" applyFont="1" applyFill="1" applyBorder="1" applyAlignment="1" applyProtection="1">
      <alignment horizontal="right" vertical="center"/>
    </xf>
    <xf numFmtId="0" fontId="18" fillId="0" borderId="1" xfId="0" applyFont="1" applyFill="1" applyBorder="1" applyAlignment="1" applyProtection="1">
      <alignment horizontal="right" vertical="center" wrapText="1"/>
    </xf>
  </cellXfs>
  <cellStyles count="51">
    <cellStyle name="常规" xfId="0" builtinId="0"/>
    <cellStyle name="常规_2012年省级以上生态公益林效益补偿资金（第二批）及省统筹资金安排" xfId="1"/>
    <cellStyle name="40% - 强调文字颜色 6" xfId="2" builtinId="51"/>
    <cellStyle name="20% - 强调文字颜色 6" xfId="3" builtinId="50"/>
    <cellStyle name="强调文字颜色 6" xfId="4" builtinId="49"/>
    <cellStyle name="40% - 强调文字颜色 5" xfId="5" builtinId="47"/>
    <cellStyle name="20% - 强调文字颜色 5" xfId="6" builtinId="46"/>
    <cellStyle name="强调文字颜色 5" xfId="7" builtinId="45"/>
    <cellStyle name="40% - 强调文字颜色 4" xfId="8" builtinId="43"/>
    <cellStyle name="标题 3" xfId="9" builtinId="18"/>
    <cellStyle name="解释性文本" xfId="10" builtinId="53"/>
    <cellStyle name="汇总" xfId="11" builtinId="25"/>
    <cellStyle name="百分比" xfId="12" builtinId="5"/>
    <cellStyle name="千位分隔" xfId="13" builtinId="3"/>
    <cellStyle name="标题 2" xfId="14" builtinId="17"/>
    <cellStyle name="货币[0]" xfId="15" builtinId="7"/>
    <cellStyle name="60% - 强调文字颜色 4" xfId="16" builtinId="44"/>
    <cellStyle name="警告文本" xfId="17" builtinId="11"/>
    <cellStyle name="常规_处理-小梁" xfId="18"/>
    <cellStyle name="20% - 强调文字颜色 2" xfId="19" builtinId="34"/>
    <cellStyle name="60% - 强调文字颜色 5" xfId="20" builtinId="48"/>
    <cellStyle name="标题 1" xfId="21" builtinId="16"/>
    <cellStyle name="超链接" xfId="22" builtinId="8"/>
    <cellStyle name="20% - 强调文字颜色 3" xfId="23" builtinId="38"/>
    <cellStyle name="货币" xfId="24" builtinId="4"/>
    <cellStyle name="20% - 强调文字颜色 4" xfId="25" builtinId="42"/>
    <cellStyle name="计算" xfId="26" builtinId="22"/>
    <cellStyle name="已访问的超链接" xfId="27" builtinId="9"/>
    <cellStyle name="千位分隔[0]" xfId="28" builtinId="6"/>
    <cellStyle name="强调文字颜色 4" xfId="29" builtinId="41"/>
    <cellStyle name="40% - 强调文字颜色 3" xfId="30" builtinId="39"/>
    <cellStyle name="60% - 强调文字颜色 6" xfId="31" builtinId="52"/>
    <cellStyle name="输入" xfId="32" builtinId="20"/>
    <cellStyle name="输出" xfId="33" builtinId="21"/>
    <cellStyle name="检查单元格" xfId="34" builtinId="23"/>
    <cellStyle name="链接单元格" xfId="35" builtinId="24"/>
    <cellStyle name="60% - 强调文字颜色 1" xfId="36" builtinId="32"/>
    <cellStyle name="60% - 强调文字颜色 3" xfId="37" builtinId="40"/>
    <cellStyle name="注释" xfId="38" builtinId="10"/>
    <cellStyle name="标题" xfId="39" builtinId="15"/>
    <cellStyle name="好" xfId="40" builtinId="26"/>
    <cellStyle name="标题 4" xfId="41" builtinId="19"/>
    <cellStyle name="强调文字颜色 1" xfId="42" builtinId="29"/>
    <cellStyle name="适中" xfId="43" builtinId="28"/>
    <cellStyle name="20% - 强调文字颜色 1" xfId="44" builtinId="30"/>
    <cellStyle name="差" xfId="45" builtinId="27"/>
    <cellStyle name="强调文字颜色 2" xfId="46" builtinId="33"/>
    <cellStyle name="40% - 强调文字颜色 1" xfId="47" builtinId="31"/>
    <cellStyle name="60% - 强调文字颜色 2" xfId="48" builtinId="36"/>
    <cellStyle name="40% - 强调文字颜色 2" xfId="49" builtinId="35"/>
    <cellStyle name="强调文字颜色 3" xfId="50" builtinId="37"/>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tabSelected="1" view="pageBreakPreview" zoomScaleNormal="100" workbookViewId="0">
      <selection activeCell="C7" sqref="C7"/>
    </sheetView>
  </sheetViews>
  <sheetFormatPr defaultColWidth="9.55833333333333" defaultRowHeight="15.75" outlineLevelCol="4"/>
  <cols>
    <col min="1" max="1" width="6.125" style="4" customWidth="1"/>
    <col min="2" max="2" width="14.5" style="6" customWidth="1"/>
    <col min="3" max="3" width="15" style="7" customWidth="1"/>
    <col min="4" max="4" width="52.375" style="8" customWidth="1"/>
    <col min="5" max="5" width="11.25" style="4" customWidth="1"/>
    <col min="6" max="6" width="10.1916666666667" style="9"/>
    <col min="7" max="254" width="9.55833333333333" style="9"/>
    <col min="255" max="16384" width="9.55833333333333" style="10"/>
  </cols>
  <sheetData>
    <row r="1" ht="16.5" customHeight="1" spans="1:2">
      <c r="A1" s="11" t="s">
        <v>0</v>
      </c>
      <c r="B1" s="11"/>
    </row>
    <row r="2" s="1" customFormat="1" ht="49" customHeight="1" spans="1:5">
      <c r="A2" s="12" t="s">
        <v>1</v>
      </c>
      <c r="B2" s="12"/>
      <c r="C2" s="12"/>
      <c r="D2" s="12"/>
      <c r="E2" s="12"/>
    </row>
    <row r="3" ht="21.75" customHeight="1" spans="2:5">
      <c r="B3" s="13" t="s">
        <v>2</v>
      </c>
      <c r="C3" s="8"/>
      <c r="D3" s="13"/>
      <c r="E3" s="13"/>
    </row>
    <row r="4" ht="25" customHeight="1" spans="1:5">
      <c r="A4" s="14" t="s">
        <v>3</v>
      </c>
      <c r="B4" s="14" t="s">
        <v>4</v>
      </c>
      <c r="C4" s="14" t="s">
        <v>5</v>
      </c>
      <c r="D4" s="14" t="s">
        <v>6</v>
      </c>
      <c r="E4" s="14" t="s">
        <v>7</v>
      </c>
    </row>
    <row r="5" s="3" customFormat="1" ht="28" customHeight="1" spans="1:5">
      <c r="A5" s="15"/>
      <c r="B5" s="15" t="s">
        <v>8</v>
      </c>
      <c r="C5" s="15"/>
      <c r="D5" s="17"/>
      <c r="E5" s="50">
        <f>E6+E14</f>
        <v>2409</v>
      </c>
    </row>
    <row r="6" s="3" customFormat="1" ht="28" customHeight="1" spans="1:5">
      <c r="A6" s="15" t="s">
        <v>9</v>
      </c>
      <c r="B6" s="40" t="s">
        <v>10</v>
      </c>
      <c r="C6" s="17"/>
      <c r="D6" s="17"/>
      <c r="E6" s="51">
        <f>SUM(E7:E13)</f>
        <v>1153</v>
      </c>
    </row>
    <row r="7" s="3" customFormat="1" ht="74" customHeight="1" spans="1:5">
      <c r="A7" s="14">
        <v>1</v>
      </c>
      <c r="B7" s="41" t="s">
        <v>11</v>
      </c>
      <c r="C7" s="42" t="s">
        <v>12</v>
      </c>
      <c r="D7" s="43" t="s">
        <v>13</v>
      </c>
      <c r="E7" s="36">
        <v>309</v>
      </c>
    </row>
    <row r="8" s="3" customFormat="1" ht="60" customHeight="1" spans="1:5">
      <c r="A8" s="14"/>
      <c r="B8" s="44"/>
      <c r="C8" s="42" t="s">
        <v>14</v>
      </c>
      <c r="D8" s="43" t="s">
        <v>15</v>
      </c>
      <c r="E8" s="52">
        <v>284</v>
      </c>
    </row>
    <row r="9" s="3" customFormat="1" ht="36" customHeight="1" spans="1:5">
      <c r="A9" s="14"/>
      <c r="B9" s="45"/>
      <c r="C9" s="42" t="s">
        <v>16</v>
      </c>
      <c r="D9" s="43" t="s">
        <v>17</v>
      </c>
      <c r="E9" s="52">
        <v>400</v>
      </c>
    </row>
    <row r="10" s="3" customFormat="1" ht="120" customHeight="1" spans="1:5">
      <c r="A10" s="14">
        <v>2</v>
      </c>
      <c r="B10" s="22" t="s">
        <v>18</v>
      </c>
      <c r="C10" s="42" t="s">
        <v>19</v>
      </c>
      <c r="D10" s="43" t="s">
        <v>20</v>
      </c>
      <c r="E10" s="36">
        <v>40</v>
      </c>
    </row>
    <row r="11" s="3" customFormat="1" ht="82" customHeight="1" spans="1:5">
      <c r="A11" s="14"/>
      <c r="B11" s="22"/>
      <c r="C11" s="42" t="s">
        <v>21</v>
      </c>
      <c r="D11" s="43" t="s">
        <v>22</v>
      </c>
      <c r="E11" s="36">
        <v>40</v>
      </c>
    </row>
    <row r="12" s="3" customFormat="1" ht="110" customHeight="1" spans="1:5">
      <c r="A12" s="14"/>
      <c r="B12" s="22"/>
      <c r="C12" s="42" t="s">
        <v>23</v>
      </c>
      <c r="D12" s="43" t="s">
        <v>24</v>
      </c>
      <c r="E12" s="36">
        <v>40</v>
      </c>
    </row>
    <row r="13" s="3" customFormat="1" ht="107" customHeight="1" spans="1:5">
      <c r="A13" s="14"/>
      <c r="B13" s="22"/>
      <c r="C13" s="42" t="s">
        <v>25</v>
      </c>
      <c r="D13" s="43" t="s">
        <v>26</v>
      </c>
      <c r="E13" s="36">
        <v>40</v>
      </c>
    </row>
    <row r="14" s="3" customFormat="1" ht="49" customHeight="1" spans="1:5">
      <c r="A14" s="15" t="s">
        <v>27</v>
      </c>
      <c r="B14" s="46" t="s">
        <v>28</v>
      </c>
      <c r="C14" s="47"/>
      <c r="D14" s="48"/>
      <c r="E14" s="51">
        <f>SUM(E15:E20)</f>
        <v>1256</v>
      </c>
    </row>
    <row r="15" s="3" customFormat="1" ht="33" customHeight="1" spans="1:5">
      <c r="A15" s="14">
        <v>1</v>
      </c>
      <c r="B15" s="42" t="s">
        <v>29</v>
      </c>
      <c r="C15" s="22" t="s">
        <v>30</v>
      </c>
      <c r="D15" s="23" t="s">
        <v>31</v>
      </c>
      <c r="E15" s="36">
        <v>232</v>
      </c>
    </row>
    <row r="16" s="3" customFormat="1" ht="33" customHeight="1" spans="1:5">
      <c r="A16" s="49">
        <v>2</v>
      </c>
      <c r="B16" s="42" t="s">
        <v>32</v>
      </c>
      <c r="C16" s="22" t="s">
        <v>30</v>
      </c>
      <c r="D16" s="23" t="s">
        <v>31</v>
      </c>
      <c r="E16" s="36">
        <v>74</v>
      </c>
    </row>
    <row r="17" s="3" customFormat="1" ht="33" customHeight="1" spans="1:5">
      <c r="A17" s="49">
        <v>3</v>
      </c>
      <c r="B17" s="42" t="s">
        <v>33</v>
      </c>
      <c r="C17" s="42" t="s">
        <v>34</v>
      </c>
      <c r="D17" s="43" t="s">
        <v>35</v>
      </c>
      <c r="E17" s="53">
        <v>350</v>
      </c>
    </row>
    <row r="18" s="3" customFormat="1" ht="33" customHeight="1" spans="1:5">
      <c r="A18" s="49">
        <v>4</v>
      </c>
      <c r="B18" s="42" t="s">
        <v>36</v>
      </c>
      <c r="C18" s="42" t="s">
        <v>34</v>
      </c>
      <c r="D18" s="23" t="s">
        <v>37</v>
      </c>
      <c r="E18" s="36">
        <v>200</v>
      </c>
    </row>
    <row r="19" s="3" customFormat="1" ht="33" customHeight="1" spans="1:5">
      <c r="A19" s="49">
        <v>5</v>
      </c>
      <c r="B19" s="42" t="s">
        <v>38</v>
      </c>
      <c r="C19" s="42" t="s">
        <v>34</v>
      </c>
      <c r="D19" s="23" t="s">
        <v>39</v>
      </c>
      <c r="E19" s="36">
        <v>200</v>
      </c>
    </row>
    <row r="20" s="3" customFormat="1" ht="33" customHeight="1" spans="1:5">
      <c r="A20" s="49">
        <v>6</v>
      </c>
      <c r="B20" s="42" t="s">
        <v>40</v>
      </c>
      <c r="C20" s="42" t="s">
        <v>34</v>
      </c>
      <c r="D20" s="23" t="s">
        <v>41</v>
      </c>
      <c r="E20" s="36">
        <v>200</v>
      </c>
    </row>
  </sheetData>
  <mergeCells count="7">
    <mergeCell ref="A1:B1"/>
    <mergeCell ref="A2:E2"/>
    <mergeCell ref="B3:E3"/>
    <mergeCell ref="A7:A9"/>
    <mergeCell ref="A10:A13"/>
    <mergeCell ref="B7:B9"/>
    <mergeCell ref="B10:B13"/>
  </mergeCells>
  <printOptions horizontalCentered="1"/>
  <pageMargins left="0.35" right="0.35" top="0.550694444444444" bottom="0.550694444444444" header="0.507638888888889" footer="0.507638888888889"/>
  <pageSetup paperSize="9" scale="99" firstPageNumber="8" orientation="portrait" useFirstPageNumber="1" horizontalDpi="600" verticalDpi="600"/>
  <headerFooter alignWithMargins="0" differentOddEven="1">
    <oddFooter>&amp;L- &amp;P -</oddFooter>
    <evenFooter>&amp;R- &amp;P -</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5"/>
  <sheetViews>
    <sheetView view="pageBreakPreview" zoomScale="115" zoomScaleNormal="100" workbookViewId="0">
      <selection activeCell="A1" sqref="A1:B1"/>
    </sheetView>
  </sheetViews>
  <sheetFormatPr defaultColWidth="9.55833333333333" defaultRowHeight="15.75" outlineLevelCol="4"/>
  <cols>
    <col min="1" max="1" width="10.5" style="4" customWidth="1"/>
    <col min="2" max="2" width="10.1583333333333" style="6" customWidth="1"/>
    <col min="3" max="3" width="15.3583333333333" style="7" customWidth="1"/>
    <col min="4" max="4" width="45.275" style="8" customWidth="1"/>
    <col min="5" max="5" width="12.5416666666667" style="4" customWidth="1"/>
    <col min="6" max="252" width="9.55833333333333" style="9"/>
    <col min="253" max="16384" width="9.55833333333333" style="10"/>
  </cols>
  <sheetData>
    <row r="1" ht="16.5" customHeight="1" spans="1:2">
      <c r="A1" s="11" t="s">
        <v>42</v>
      </c>
      <c r="B1" s="11"/>
    </row>
    <row r="2" s="1" customFormat="1" ht="46" customHeight="1" spans="1:5">
      <c r="A2" s="12" t="s">
        <v>43</v>
      </c>
      <c r="B2" s="12"/>
      <c r="C2" s="12"/>
      <c r="D2" s="12"/>
      <c r="E2" s="12"/>
    </row>
    <row r="3" ht="21.75" customHeight="1" spans="2:5">
      <c r="B3" s="13" t="s">
        <v>2</v>
      </c>
      <c r="C3" s="8"/>
      <c r="D3" s="13"/>
      <c r="E3" s="13"/>
    </row>
    <row r="4" ht="28" customHeight="1" spans="1:5">
      <c r="A4" s="14" t="s">
        <v>3</v>
      </c>
      <c r="B4" s="14" t="s">
        <v>4</v>
      </c>
      <c r="C4" s="14" t="s">
        <v>5</v>
      </c>
      <c r="D4" s="14" t="s">
        <v>6</v>
      </c>
      <c r="E4" s="14" t="s">
        <v>7</v>
      </c>
    </row>
    <row r="5" s="2" customFormat="1" ht="28" customHeight="1" spans="1:5">
      <c r="A5" s="15"/>
      <c r="B5" s="16" t="s">
        <v>44</v>
      </c>
      <c r="C5" s="16"/>
      <c r="D5" s="17"/>
      <c r="E5" s="33">
        <f>E6+E42</f>
        <v>5489</v>
      </c>
    </row>
    <row r="6" s="2" customFormat="1" ht="28" customHeight="1" spans="1:5">
      <c r="A6" s="15"/>
      <c r="B6" s="16" t="s">
        <v>45</v>
      </c>
      <c r="C6" s="16"/>
      <c r="D6" s="17"/>
      <c r="E6" s="34">
        <f>E7+E11+E14+E18+E20+E23+E26+E28+E30+E32+E37+E39</f>
        <v>1870</v>
      </c>
    </row>
    <row r="7" s="3" customFormat="1" ht="28" customHeight="1" spans="1:5">
      <c r="A7" s="18" t="s">
        <v>46</v>
      </c>
      <c r="B7" s="19" t="s">
        <v>47</v>
      </c>
      <c r="C7" s="20"/>
      <c r="D7" s="21"/>
      <c r="E7" s="35">
        <f>E8+E9+E10</f>
        <v>580</v>
      </c>
    </row>
    <row r="8" s="3" customFormat="1" ht="28" customHeight="1" spans="1:5">
      <c r="A8" s="18">
        <v>1</v>
      </c>
      <c r="B8" s="22" t="s">
        <v>48</v>
      </c>
      <c r="C8" s="22" t="s">
        <v>30</v>
      </c>
      <c r="D8" s="23" t="s">
        <v>31</v>
      </c>
      <c r="E8" s="36">
        <v>50</v>
      </c>
    </row>
    <row r="9" s="3" customFormat="1" ht="28" customHeight="1" spans="1:5">
      <c r="A9" s="24">
        <v>2</v>
      </c>
      <c r="B9" s="25" t="s">
        <v>49</v>
      </c>
      <c r="C9" s="22" t="s">
        <v>30</v>
      </c>
      <c r="D9" s="23" t="s">
        <v>31</v>
      </c>
      <c r="E9" s="36">
        <v>430</v>
      </c>
    </row>
    <row r="10" s="3" customFormat="1" ht="28" customHeight="1" spans="1:5">
      <c r="A10" s="26"/>
      <c r="B10" s="27"/>
      <c r="C10" s="22" t="s">
        <v>34</v>
      </c>
      <c r="D10" s="23" t="s">
        <v>50</v>
      </c>
      <c r="E10" s="36">
        <v>100</v>
      </c>
    </row>
    <row r="11" s="3" customFormat="1" ht="28" customHeight="1" spans="1:5">
      <c r="A11" s="18" t="s">
        <v>51</v>
      </c>
      <c r="B11" s="19" t="s">
        <v>52</v>
      </c>
      <c r="C11" s="20"/>
      <c r="D11" s="21"/>
      <c r="E11" s="34">
        <f>E12+E13</f>
        <v>350</v>
      </c>
    </row>
    <row r="12" s="3" customFormat="1" ht="28" customHeight="1" spans="1:5">
      <c r="A12" s="24">
        <v>1</v>
      </c>
      <c r="B12" s="25" t="s">
        <v>48</v>
      </c>
      <c r="C12" s="22" t="s">
        <v>30</v>
      </c>
      <c r="D12" s="23" t="s">
        <v>31</v>
      </c>
      <c r="E12" s="36">
        <v>50</v>
      </c>
    </row>
    <row r="13" s="3" customFormat="1" ht="28" customHeight="1" spans="1:5">
      <c r="A13" s="26"/>
      <c r="B13" s="27"/>
      <c r="C13" s="22" t="s">
        <v>34</v>
      </c>
      <c r="D13" s="23" t="s">
        <v>53</v>
      </c>
      <c r="E13" s="37">
        <v>300</v>
      </c>
    </row>
    <row r="14" s="3" customFormat="1" ht="28" customHeight="1" spans="1:5">
      <c r="A14" s="18" t="s">
        <v>54</v>
      </c>
      <c r="B14" s="19" t="s">
        <v>55</v>
      </c>
      <c r="C14" s="20"/>
      <c r="D14" s="21"/>
      <c r="E14" s="34">
        <f>SUM(E15:E17)</f>
        <v>80</v>
      </c>
    </row>
    <row r="15" s="3" customFormat="1" ht="28" customHeight="1" spans="1:5">
      <c r="A15" s="28">
        <v>1</v>
      </c>
      <c r="B15" s="22" t="s">
        <v>48</v>
      </c>
      <c r="C15" s="22" t="s">
        <v>30</v>
      </c>
      <c r="D15" s="23" t="s">
        <v>31</v>
      </c>
      <c r="E15" s="38">
        <v>40</v>
      </c>
    </row>
    <row r="16" s="3" customFormat="1" ht="28" customHeight="1" spans="1:5">
      <c r="A16" s="28">
        <v>2</v>
      </c>
      <c r="B16" s="22" t="s">
        <v>56</v>
      </c>
      <c r="C16" s="22" t="s">
        <v>30</v>
      </c>
      <c r="D16" s="23" t="s">
        <v>31</v>
      </c>
      <c r="E16" s="38">
        <v>20</v>
      </c>
    </row>
    <row r="17" s="3" customFormat="1" ht="28" customHeight="1" spans="1:5">
      <c r="A17" s="28">
        <v>3</v>
      </c>
      <c r="B17" s="22" t="s">
        <v>57</v>
      </c>
      <c r="C17" s="22" t="s">
        <v>30</v>
      </c>
      <c r="D17" s="23" t="s">
        <v>31</v>
      </c>
      <c r="E17" s="38">
        <v>20</v>
      </c>
    </row>
    <row r="18" s="3" customFormat="1" ht="28" customHeight="1" spans="1:5">
      <c r="A18" s="18" t="s">
        <v>58</v>
      </c>
      <c r="B18" s="19" t="s">
        <v>59</v>
      </c>
      <c r="C18" s="20"/>
      <c r="D18" s="21"/>
      <c r="E18" s="35">
        <f>E19</f>
        <v>30</v>
      </c>
    </row>
    <row r="19" s="3" customFormat="1" ht="28" customHeight="1" spans="1:5">
      <c r="A19" s="28">
        <v>1</v>
      </c>
      <c r="B19" s="22" t="s">
        <v>48</v>
      </c>
      <c r="C19" s="22" t="s">
        <v>30</v>
      </c>
      <c r="D19" s="23" t="s">
        <v>31</v>
      </c>
      <c r="E19" s="38">
        <v>30</v>
      </c>
    </row>
    <row r="20" s="3" customFormat="1" ht="28" customHeight="1" spans="1:5">
      <c r="A20" s="18" t="s">
        <v>60</v>
      </c>
      <c r="B20" s="19" t="s">
        <v>61</v>
      </c>
      <c r="C20" s="20"/>
      <c r="D20" s="21"/>
      <c r="E20" s="35">
        <f>E21+E22</f>
        <v>60</v>
      </c>
    </row>
    <row r="21" s="3" customFormat="1" ht="28" customHeight="1" spans="1:5">
      <c r="A21" s="28">
        <v>1</v>
      </c>
      <c r="B21" s="22" t="s">
        <v>48</v>
      </c>
      <c r="C21" s="22" t="s">
        <v>30</v>
      </c>
      <c r="D21" s="23" t="s">
        <v>31</v>
      </c>
      <c r="E21" s="36">
        <v>40</v>
      </c>
    </row>
    <row r="22" s="3" customFormat="1" ht="28" customHeight="1" spans="1:5">
      <c r="A22" s="28">
        <v>2</v>
      </c>
      <c r="B22" s="22" t="s">
        <v>62</v>
      </c>
      <c r="C22" s="22" t="s">
        <v>30</v>
      </c>
      <c r="D22" s="23" t="s">
        <v>31</v>
      </c>
      <c r="E22" s="37">
        <v>20</v>
      </c>
    </row>
    <row r="23" s="3" customFormat="1" ht="28" customHeight="1" spans="1:5">
      <c r="A23" s="18" t="s">
        <v>63</v>
      </c>
      <c r="B23" s="19" t="s">
        <v>64</v>
      </c>
      <c r="C23" s="20"/>
      <c r="D23" s="21"/>
      <c r="E23" s="35">
        <f>E24+E25</f>
        <v>80</v>
      </c>
    </row>
    <row r="24" s="3" customFormat="1" ht="28" customHeight="1" spans="1:5">
      <c r="A24" s="28">
        <v>1</v>
      </c>
      <c r="B24" s="22" t="s">
        <v>48</v>
      </c>
      <c r="C24" s="22" t="s">
        <v>30</v>
      </c>
      <c r="D24" s="23" t="s">
        <v>31</v>
      </c>
      <c r="E24" s="36">
        <v>50</v>
      </c>
    </row>
    <row r="25" s="3" customFormat="1" ht="28" customHeight="1" spans="1:5">
      <c r="A25" s="28">
        <v>2</v>
      </c>
      <c r="B25" s="22" t="s">
        <v>65</v>
      </c>
      <c r="C25" s="22" t="s">
        <v>30</v>
      </c>
      <c r="D25" s="23" t="s">
        <v>31</v>
      </c>
      <c r="E25" s="38">
        <v>30</v>
      </c>
    </row>
    <row r="26" s="3" customFormat="1" ht="28" customHeight="1" spans="1:5">
      <c r="A26" s="18" t="s">
        <v>66</v>
      </c>
      <c r="B26" s="19" t="s">
        <v>67</v>
      </c>
      <c r="C26" s="20"/>
      <c r="D26" s="21"/>
      <c r="E26" s="35">
        <f>E27</f>
        <v>50</v>
      </c>
    </row>
    <row r="27" s="3" customFormat="1" ht="28" customHeight="1" spans="1:5">
      <c r="A27" s="28">
        <v>1</v>
      </c>
      <c r="B27" s="22" t="s">
        <v>48</v>
      </c>
      <c r="C27" s="22" t="s">
        <v>30</v>
      </c>
      <c r="D27" s="23" t="s">
        <v>31</v>
      </c>
      <c r="E27" s="36">
        <v>50</v>
      </c>
    </row>
    <row r="28" s="3" customFormat="1" ht="28" customHeight="1" spans="1:5">
      <c r="A28" s="18" t="s">
        <v>68</v>
      </c>
      <c r="B28" s="19" t="s">
        <v>69</v>
      </c>
      <c r="C28" s="20"/>
      <c r="D28" s="21"/>
      <c r="E28" s="35">
        <f>E29</f>
        <v>50</v>
      </c>
    </row>
    <row r="29" s="3" customFormat="1" ht="28" customHeight="1" spans="1:5">
      <c r="A29" s="28">
        <v>1</v>
      </c>
      <c r="B29" s="22" t="s">
        <v>48</v>
      </c>
      <c r="C29" s="22" t="s">
        <v>30</v>
      </c>
      <c r="D29" s="23" t="s">
        <v>31</v>
      </c>
      <c r="E29" s="36">
        <v>50</v>
      </c>
    </row>
    <row r="30" s="3" customFormat="1" ht="28" customHeight="1" spans="1:5">
      <c r="A30" s="18" t="s">
        <v>70</v>
      </c>
      <c r="B30" s="18" t="s">
        <v>71</v>
      </c>
      <c r="C30" s="29"/>
      <c r="D30" s="23"/>
      <c r="E30" s="39">
        <f>E31</f>
        <v>20</v>
      </c>
    </row>
    <row r="31" s="3" customFormat="1" ht="28" customHeight="1" spans="1:5">
      <c r="A31" s="28">
        <v>2</v>
      </c>
      <c r="B31" s="22" t="s">
        <v>72</v>
      </c>
      <c r="C31" s="22" t="s">
        <v>30</v>
      </c>
      <c r="D31" s="23" t="s">
        <v>31</v>
      </c>
      <c r="E31" s="36">
        <v>20</v>
      </c>
    </row>
    <row r="32" s="3" customFormat="1" ht="28" customHeight="1" spans="1:5">
      <c r="A32" s="18" t="s">
        <v>73</v>
      </c>
      <c r="B32" s="19" t="s">
        <v>74</v>
      </c>
      <c r="C32" s="20"/>
      <c r="D32" s="21"/>
      <c r="E32" s="35">
        <f>E33+E34+E35+E36</f>
        <v>310</v>
      </c>
    </row>
    <row r="33" s="3" customFormat="1" ht="28" customHeight="1" spans="1:5">
      <c r="A33" s="28">
        <v>1</v>
      </c>
      <c r="B33" s="22" t="s">
        <v>48</v>
      </c>
      <c r="C33" s="22" t="s">
        <v>30</v>
      </c>
      <c r="D33" s="23" t="s">
        <v>31</v>
      </c>
      <c r="E33" s="36">
        <v>50</v>
      </c>
    </row>
    <row r="34" s="3" customFormat="1" ht="28" customHeight="1" spans="1:5">
      <c r="A34" s="28">
        <v>2</v>
      </c>
      <c r="B34" s="22" t="s">
        <v>75</v>
      </c>
      <c r="C34" s="22" t="s">
        <v>30</v>
      </c>
      <c r="D34" s="23" t="s">
        <v>31</v>
      </c>
      <c r="E34" s="37">
        <v>30</v>
      </c>
    </row>
    <row r="35" s="3" customFormat="1" ht="28" customHeight="1" spans="1:5">
      <c r="A35" s="24">
        <v>3</v>
      </c>
      <c r="B35" s="25" t="s">
        <v>76</v>
      </c>
      <c r="C35" s="22" t="s">
        <v>30</v>
      </c>
      <c r="D35" s="23" t="s">
        <v>31</v>
      </c>
      <c r="E35" s="38">
        <v>30</v>
      </c>
    </row>
    <row r="36" s="3" customFormat="1" ht="28" customHeight="1" spans="1:5">
      <c r="A36" s="26"/>
      <c r="B36" s="27"/>
      <c r="C36" s="22" t="s">
        <v>34</v>
      </c>
      <c r="D36" s="23" t="s">
        <v>77</v>
      </c>
      <c r="E36" s="36">
        <v>200</v>
      </c>
    </row>
    <row r="37" s="3" customFormat="1" ht="28" customHeight="1" spans="1:5">
      <c r="A37" s="18" t="s">
        <v>78</v>
      </c>
      <c r="B37" s="19" t="s">
        <v>79</v>
      </c>
      <c r="C37" s="30"/>
      <c r="D37" s="31"/>
      <c r="E37" s="39">
        <f>E38</f>
        <v>30</v>
      </c>
    </row>
    <row r="38" s="3" customFormat="1" ht="28" customHeight="1" spans="1:5">
      <c r="A38" s="28">
        <v>1</v>
      </c>
      <c r="B38" s="22" t="s">
        <v>80</v>
      </c>
      <c r="C38" s="22" t="s">
        <v>30</v>
      </c>
      <c r="D38" s="23" t="s">
        <v>31</v>
      </c>
      <c r="E38" s="38">
        <v>30</v>
      </c>
    </row>
    <row r="39" s="3" customFormat="1" ht="28" customHeight="1" spans="1:5">
      <c r="A39" s="18" t="s">
        <v>81</v>
      </c>
      <c r="B39" s="19" t="s">
        <v>82</v>
      </c>
      <c r="C39" s="20"/>
      <c r="D39" s="21"/>
      <c r="E39" s="35">
        <f>E40+E41</f>
        <v>230</v>
      </c>
    </row>
    <row r="40" s="3" customFormat="1" ht="28" customHeight="1" spans="1:5">
      <c r="A40" s="28">
        <v>1</v>
      </c>
      <c r="B40" s="25" t="s">
        <v>48</v>
      </c>
      <c r="C40" s="22" t="s">
        <v>30</v>
      </c>
      <c r="D40" s="23" t="s">
        <v>31</v>
      </c>
      <c r="E40" s="38">
        <v>30</v>
      </c>
    </row>
    <row r="41" s="3" customFormat="1" ht="28" customHeight="1" spans="1:5">
      <c r="A41" s="28">
        <v>2</v>
      </c>
      <c r="B41" s="27"/>
      <c r="C41" s="22" t="s">
        <v>34</v>
      </c>
      <c r="D41" s="23" t="s">
        <v>83</v>
      </c>
      <c r="E41" s="38">
        <v>200</v>
      </c>
    </row>
    <row r="42" s="3" customFormat="1" ht="28" customHeight="1" spans="1:5">
      <c r="A42" s="18" t="s">
        <v>27</v>
      </c>
      <c r="B42" s="32" t="s">
        <v>84</v>
      </c>
      <c r="C42" s="15"/>
      <c r="D42" s="17"/>
      <c r="E42" s="34">
        <f>SUM(E43:E75)</f>
        <v>3619</v>
      </c>
    </row>
    <row r="43" s="3" customFormat="1" ht="28" customHeight="1" spans="1:5">
      <c r="A43" s="24">
        <v>1</v>
      </c>
      <c r="B43" s="25" t="s">
        <v>85</v>
      </c>
      <c r="C43" s="22" t="s">
        <v>30</v>
      </c>
      <c r="D43" s="23" t="s">
        <v>31</v>
      </c>
      <c r="E43" s="38">
        <v>20</v>
      </c>
    </row>
    <row r="44" s="3" customFormat="1" ht="28" customHeight="1" spans="1:5">
      <c r="A44" s="26"/>
      <c r="B44" s="27"/>
      <c r="C44" s="22" t="s">
        <v>34</v>
      </c>
      <c r="D44" s="23" t="s">
        <v>86</v>
      </c>
      <c r="E44" s="38">
        <v>200</v>
      </c>
    </row>
    <row r="45" s="3" customFormat="1" ht="28" customHeight="1" spans="1:5">
      <c r="A45" s="24">
        <v>2</v>
      </c>
      <c r="B45" s="25" t="s">
        <v>87</v>
      </c>
      <c r="C45" s="22" t="s">
        <v>30</v>
      </c>
      <c r="D45" s="23" t="s">
        <v>31</v>
      </c>
      <c r="E45" s="38">
        <v>40</v>
      </c>
    </row>
    <row r="46" s="3" customFormat="1" ht="28" customHeight="1" spans="1:5">
      <c r="A46" s="26"/>
      <c r="B46" s="27"/>
      <c r="C46" s="22" t="s">
        <v>34</v>
      </c>
      <c r="D46" s="23" t="s">
        <v>88</v>
      </c>
      <c r="E46" s="38">
        <v>200</v>
      </c>
    </row>
    <row r="47" s="4" customFormat="1" ht="28" customHeight="1" spans="1:5">
      <c r="A47" s="28">
        <v>3</v>
      </c>
      <c r="B47" s="22" t="s">
        <v>89</v>
      </c>
      <c r="C47" s="22" t="s">
        <v>30</v>
      </c>
      <c r="D47" s="23" t="s">
        <v>31</v>
      </c>
      <c r="E47" s="36">
        <v>366</v>
      </c>
    </row>
    <row r="48" s="4" customFormat="1" ht="28" customHeight="1" spans="1:5">
      <c r="A48" s="28">
        <v>4</v>
      </c>
      <c r="B48" s="22" t="s">
        <v>89</v>
      </c>
      <c r="C48" s="22" t="s">
        <v>34</v>
      </c>
      <c r="D48" s="23" t="s">
        <v>90</v>
      </c>
      <c r="E48" s="36">
        <v>150</v>
      </c>
    </row>
    <row r="49" s="3" customFormat="1" ht="28" customHeight="1" spans="1:5">
      <c r="A49" s="28">
        <v>5</v>
      </c>
      <c r="B49" s="22" t="s">
        <v>91</v>
      </c>
      <c r="C49" s="22" t="s">
        <v>30</v>
      </c>
      <c r="D49" s="23" t="s">
        <v>31</v>
      </c>
      <c r="E49" s="36">
        <v>50</v>
      </c>
    </row>
    <row r="50" s="3" customFormat="1" ht="28" customHeight="1" spans="1:5">
      <c r="A50" s="28">
        <v>6</v>
      </c>
      <c r="B50" s="22" t="s">
        <v>92</v>
      </c>
      <c r="C50" s="22" t="s">
        <v>30</v>
      </c>
      <c r="D50" s="23" t="s">
        <v>31</v>
      </c>
      <c r="E50" s="37">
        <v>40</v>
      </c>
    </row>
    <row r="51" s="3" customFormat="1" ht="28" customHeight="1" spans="1:5">
      <c r="A51" s="28">
        <v>7</v>
      </c>
      <c r="B51" s="22" t="s">
        <v>93</v>
      </c>
      <c r="C51" s="22" t="s">
        <v>34</v>
      </c>
      <c r="D51" s="23" t="s">
        <v>94</v>
      </c>
      <c r="E51" s="36">
        <v>200</v>
      </c>
    </row>
    <row r="52" s="3" customFormat="1" ht="28" customHeight="1" spans="1:5">
      <c r="A52" s="28">
        <v>8</v>
      </c>
      <c r="B52" s="22" t="s">
        <v>95</v>
      </c>
      <c r="C52" s="22" t="s">
        <v>30</v>
      </c>
      <c r="D52" s="23" t="s">
        <v>31</v>
      </c>
      <c r="E52" s="37">
        <v>40</v>
      </c>
    </row>
    <row r="53" s="3" customFormat="1" ht="28" customHeight="1" spans="1:5">
      <c r="A53" s="28">
        <v>9</v>
      </c>
      <c r="B53" s="22" t="s">
        <v>96</v>
      </c>
      <c r="C53" s="22" t="s">
        <v>30</v>
      </c>
      <c r="D53" s="23" t="s">
        <v>31</v>
      </c>
      <c r="E53" s="37">
        <v>40</v>
      </c>
    </row>
    <row r="54" s="4" customFormat="1" ht="28" customHeight="1" spans="1:5">
      <c r="A54" s="28">
        <v>10</v>
      </c>
      <c r="B54" s="22" t="s">
        <v>97</v>
      </c>
      <c r="C54" s="22" t="s">
        <v>30</v>
      </c>
      <c r="D54" s="23" t="s">
        <v>31</v>
      </c>
      <c r="E54" s="38">
        <v>20</v>
      </c>
    </row>
    <row r="55" s="3" customFormat="1" ht="28" customHeight="1" spans="1:5">
      <c r="A55" s="28">
        <v>11</v>
      </c>
      <c r="B55" s="22" t="s">
        <v>98</v>
      </c>
      <c r="C55" s="22" t="s">
        <v>30</v>
      </c>
      <c r="D55" s="23" t="s">
        <v>31</v>
      </c>
      <c r="E55" s="38">
        <v>20</v>
      </c>
    </row>
    <row r="56" s="3" customFormat="1" ht="28" customHeight="1" spans="1:5">
      <c r="A56" s="28">
        <v>12</v>
      </c>
      <c r="B56" s="22" t="s">
        <v>99</v>
      </c>
      <c r="C56" s="22" t="s">
        <v>30</v>
      </c>
      <c r="D56" s="23" t="s">
        <v>31</v>
      </c>
      <c r="E56" s="38">
        <v>20</v>
      </c>
    </row>
    <row r="57" s="3" customFormat="1" ht="28" customHeight="1" spans="1:5">
      <c r="A57" s="28">
        <v>13</v>
      </c>
      <c r="B57" s="22" t="s">
        <v>100</v>
      </c>
      <c r="C57" s="22" t="s">
        <v>34</v>
      </c>
      <c r="D57" s="23" t="s">
        <v>101</v>
      </c>
      <c r="E57" s="36">
        <v>100</v>
      </c>
    </row>
    <row r="58" s="3" customFormat="1" ht="28" customHeight="1" spans="1:5">
      <c r="A58" s="28">
        <v>14</v>
      </c>
      <c r="B58" s="22" t="s">
        <v>102</v>
      </c>
      <c r="C58" s="22" t="s">
        <v>30</v>
      </c>
      <c r="D58" s="23" t="s">
        <v>31</v>
      </c>
      <c r="E58" s="36">
        <v>40</v>
      </c>
    </row>
    <row r="59" s="3" customFormat="1" ht="28" customHeight="1" spans="1:5">
      <c r="A59" s="24">
        <v>15</v>
      </c>
      <c r="B59" s="25" t="s">
        <v>103</v>
      </c>
      <c r="C59" s="22" t="s">
        <v>30</v>
      </c>
      <c r="D59" s="23" t="s">
        <v>31</v>
      </c>
      <c r="E59" s="37">
        <v>20</v>
      </c>
    </row>
    <row r="60" s="3" customFormat="1" ht="28" customHeight="1" spans="1:5">
      <c r="A60" s="26"/>
      <c r="B60" s="27"/>
      <c r="C60" s="22" t="s">
        <v>34</v>
      </c>
      <c r="D60" s="23" t="s">
        <v>104</v>
      </c>
      <c r="E60" s="37">
        <v>200</v>
      </c>
    </row>
    <row r="61" s="3" customFormat="1" ht="28" customHeight="1" spans="1:5">
      <c r="A61" s="28">
        <v>16</v>
      </c>
      <c r="B61" s="22" t="s">
        <v>105</v>
      </c>
      <c r="C61" s="22" t="s">
        <v>30</v>
      </c>
      <c r="D61" s="23" t="s">
        <v>31</v>
      </c>
      <c r="E61" s="38">
        <v>20</v>
      </c>
    </row>
    <row r="62" s="3" customFormat="1" ht="28" customHeight="1" spans="1:5">
      <c r="A62" s="28">
        <v>17</v>
      </c>
      <c r="B62" s="22" t="s">
        <v>106</v>
      </c>
      <c r="C62" s="22" t="s">
        <v>30</v>
      </c>
      <c r="D62" s="23" t="s">
        <v>31</v>
      </c>
      <c r="E62" s="38">
        <v>20</v>
      </c>
    </row>
    <row r="63" s="4" customFormat="1" ht="28" customHeight="1" spans="1:5">
      <c r="A63" s="28">
        <v>18</v>
      </c>
      <c r="B63" s="22" t="s">
        <v>107</v>
      </c>
      <c r="C63" s="22" t="s">
        <v>34</v>
      </c>
      <c r="D63" s="23" t="s">
        <v>108</v>
      </c>
      <c r="E63" s="36">
        <v>200</v>
      </c>
    </row>
    <row r="64" s="3" customFormat="1" ht="28" customHeight="1" spans="1:5">
      <c r="A64" s="28">
        <v>19</v>
      </c>
      <c r="B64" s="22" t="s">
        <v>109</v>
      </c>
      <c r="C64" s="22" t="s">
        <v>30</v>
      </c>
      <c r="D64" s="23" t="s">
        <v>31</v>
      </c>
      <c r="E64" s="36">
        <v>20</v>
      </c>
    </row>
    <row r="65" s="3" customFormat="1" ht="28" customHeight="1" spans="1:5">
      <c r="A65" s="28">
        <v>20</v>
      </c>
      <c r="B65" s="22" t="s">
        <v>110</v>
      </c>
      <c r="C65" s="22" t="s">
        <v>34</v>
      </c>
      <c r="D65" s="23" t="s">
        <v>111</v>
      </c>
      <c r="E65" s="38">
        <v>200</v>
      </c>
    </row>
    <row r="66" s="4" customFormat="1" ht="28" customHeight="1" spans="1:5">
      <c r="A66" s="24">
        <v>21</v>
      </c>
      <c r="B66" s="25" t="s">
        <v>112</v>
      </c>
      <c r="C66" s="22" t="s">
        <v>30</v>
      </c>
      <c r="D66" s="23" t="s">
        <v>31</v>
      </c>
      <c r="E66" s="36">
        <v>210</v>
      </c>
    </row>
    <row r="67" s="4" customFormat="1" ht="28" customHeight="1" spans="1:5">
      <c r="A67" s="26"/>
      <c r="B67" s="27"/>
      <c r="C67" s="22" t="s">
        <v>34</v>
      </c>
      <c r="D67" s="23" t="s">
        <v>113</v>
      </c>
      <c r="E67" s="36">
        <v>200</v>
      </c>
    </row>
    <row r="68" s="5" customFormat="1" ht="24" customHeight="1" spans="1:5">
      <c r="A68" s="28">
        <v>22</v>
      </c>
      <c r="B68" s="22" t="s">
        <v>114</v>
      </c>
      <c r="C68" s="22" t="s">
        <v>30</v>
      </c>
      <c r="D68" s="23" t="s">
        <v>31</v>
      </c>
      <c r="E68" s="36">
        <v>213</v>
      </c>
    </row>
    <row r="69" s="3" customFormat="1" ht="28" customHeight="1" spans="1:5">
      <c r="A69" s="28">
        <v>23</v>
      </c>
      <c r="B69" s="22" t="s">
        <v>115</v>
      </c>
      <c r="C69" s="22" t="s">
        <v>30</v>
      </c>
      <c r="D69" s="23" t="s">
        <v>31</v>
      </c>
      <c r="E69" s="36">
        <v>20</v>
      </c>
    </row>
    <row r="70" s="3" customFormat="1" ht="28" customHeight="1" spans="1:5">
      <c r="A70" s="28">
        <v>24</v>
      </c>
      <c r="B70" s="22" t="s">
        <v>116</v>
      </c>
      <c r="C70" s="22" t="s">
        <v>34</v>
      </c>
      <c r="D70" s="23" t="s">
        <v>117</v>
      </c>
      <c r="E70" s="36">
        <v>200</v>
      </c>
    </row>
    <row r="71" s="4" customFormat="1" ht="28" customHeight="1" spans="1:5">
      <c r="A71" s="28">
        <v>25</v>
      </c>
      <c r="B71" s="22" t="s">
        <v>118</v>
      </c>
      <c r="C71" s="22" t="s">
        <v>30</v>
      </c>
      <c r="D71" s="23" t="s">
        <v>31</v>
      </c>
      <c r="E71" s="36">
        <v>50</v>
      </c>
    </row>
    <row r="72" s="4" customFormat="1" ht="28" customHeight="1" spans="1:5">
      <c r="A72" s="28">
        <v>26</v>
      </c>
      <c r="B72" s="22" t="s">
        <v>119</v>
      </c>
      <c r="C72" s="22" t="s">
        <v>30</v>
      </c>
      <c r="D72" s="23" t="s">
        <v>31</v>
      </c>
      <c r="E72" s="36">
        <v>50</v>
      </c>
    </row>
    <row r="73" s="4" customFormat="1" ht="28" customHeight="1" spans="1:5">
      <c r="A73" s="24">
        <v>27</v>
      </c>
      <c r="B73" s="25" t="s">
        <v>120</v>
      </c>
      <c r="C73" s="22" t="s">
        <v>30</v>
      </c>
      <c r="D73" s="23" t="s">
        <v>31</v>
      </c>
      <c r="E73" s="36">
        <v>50</v>
      </c>
    </row>
    <row r="74" s="4" customFormat="1" ht="28" customHeight="1" spans="1:5">
      <c r="A74" s="26"/>
      <c r="B74" s="27"/>
      <c r="C74" s="22" t="s">
        <v>34</v>
      </c>
      <c r="D74" s="23" t="s">
        <v>121</v>
      </c>
      <c r="E74" s="36">
        <v>200</v>
      </c>
    </row>
    <row r="75" s="4" customFormat="1" ht="28" customHeight="1" spans="1:5">
      <c r="A75" s="28">
        <v>28</v>
      </c>
      <c r="B75" s="22" t="s">
        <v>122</v>
      </c>
      <c r="C75" s="22" t="s">
        <v>34</v>
      </c>
      <c r="D75" s="23" t="s">
        <v>123</v>
      </c>
      <c r="E75" s="38">
        <v>200</v>
      </c>
    </row>
  </sheetData>
  <mergeCells count="20">
    <mergeCell ref="A1:B1"/>
    <mergeCell ref="A2:E2"/>
    <mergeCell ref="B3:E3"/>
    <mergeCell ref="A9:A10"/>
    <mergeCell ref="A12:A13"/>
    <mergeCell ref="A35:A36"/>
    <mergeCell ref="A43:A44"/>
    <mergeCell ref="A45:A46"/>
    <mergeCell ref="A59:A60"/>
    <mergeCell ref="A66:A67"/>
    <mergeCell ref="A73:A74"/>
    <mergeCell ref="B9:B10"/>
    <mergeCell ref="B12:B13"/>
    <mergeCell ref="B35:B36"/>
    <mergeCell ref="B40:B41"/>
    <mergeCell ref="B43:B44"/>
    <mergeCell ref="B45:B46"/>
    <mergeCell ref="B59:B60"/>
    <mergeCell ref="B66:B67"/>
    <mergeCell ref="B73:B74"/>
  </mergeCells>
  <printOptions horizontalCentered="1"/>
  <pageMargins left="0.35" right="0.35" top="0.550694444444444" bottom="0.751388888888889" header="0.507638888888889" footer="0.507638888888889"/>
  <pageSetup paperSize="9" scale="98" firstPageNumber="10" orientation="portrait" useFirstPageNumber="1" horizontalDpi="600" verticalDpi="600"/>
  <headerFooter alignWithMargins="0" differentOddEven="1">
    <oddFooter>&amp;L- &amp;P -</oddFooter>
    <evenFooter>&amp;R- &amp;P -</evenFooter>
  </headerFooter>
  <rowBreaks count="4" manualBreakCount="4">
    <brk id="27" max="4" man="1"/>
    <brk id="54" max="4" man="1"/>
    <brk id="75" max="16383" man="1"/>
    <brk id="75" max="16383" man="1"/>
  </rowBreaks>
</worksheet>
</file>

<file path=docProps/app.xml><?xml version="1.0" encoding="utf-8"?>
<Properties xmlns="http://schemas.openxmlformats.org/officeDocument/2006/extended-properties" xmlns:vt="http://schemas.openxmlformats.org/officeDocument/2006/docPropsVTypes">
  <Company>省林业厅</Company>
  <Application>WPS 表格</Application>
  <HeadingPairs>
    <vt:vector size="2" baseType="variant">
      <vt:variant>
        <vt:lpstr>工作表</vt:lpstr>
      </vt:variant>
      <vt:variant>
        <vt:i4>2</vt:i4>
      </vt:variant>
    </vt:vector>
  </HeadingPairs>
  <TitlesOfParts>
    <vt:vector size="2" baseType="lpstr">
      <vt:lpstr>省统筹经费安排计划（省级单位）</vt:lpstr>
      <vt:lpstr>省统筹经费安排计划（市县部分）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解冰</dc:creator>
  <cp:lastModifiedBy>王旭日</cp:lastModifiedBy>
  <dcterms:created xsi:type="dcterms:W3CDTF">2020-01-15T19:34:00Z</dcterms:created>
  <dcterms:modified xsi:type="dcterms:W3CDTF">2024-03-27T10:57:08Z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C8AF8B2D4D5304CB1139716506E461FC</vt:lpwstr>
  </property>
</Properties>
</file>